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<sst xmlns="http://schemas.openxmlformats.org/spreadsheetml/2006/main" count="60" uniqueCount="43">
  <si>
    <t>受講料返還条件 管理表</t>
  </si>
  <si>
    <t>育成板｜会社が負担した費用の、返還条件と期間を1件ずつ管理します。</t>
  </si>
  <si>
    <t>負担日</t>
  </si>
  <si>
    <t>社員番号</t>
  </si>
  <si>
    <t>氏名</t>
  </si>
  <si>
    <t>対象の研修・資格</t>
  </si>
  <si>
    <t>会社負担額</t>
  </si>
  <si>
    <t>返還条件</t>
  </si>
  <si>
    <t>返還期間（月）</t>
  </si>
  <si>
    <t>期間満了日</t>
  </si>
  <si>
    <t>残月数</t>
  </si>
  <si>
    <t>同意書の受領</t>
  </si>
  <si>
    <t>説明日</t>
  </si>
  <si>
    <t>在籍状況</t>
  </si>
  <si>
    <t>返還の要否</t>
  </si>
  <si>
    <t>返還額</t>
  </si>
  <si>
    <t>担当者</t>
  </si>
  <si>
    <t>状態</t>
  </si>
  <si>
    <t>受講料返還条件 管理表　【記入例】</t>
  </si>
  <si>
    <t>E-014</t>
  </si>
  <si>
    <t>佐藤 太郎</t>
  </si>
  <si>
    <t>大型免許取得</t>
  </si>
  <si>
    <t>3年以内の退職で按分返還</t>
  </si>
  <si>
    <t>受領済</t>
  </si>
  <si>
    <t>在籍中</t>
  </si>
  <si>
    <t>不要</t>
  </si>
  <si>
    <t>鈴木</t>
  </si>
  <si>
    <t>期間中</t>
  </si>
  <si>
    <t>受講料返還条件 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</si>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</sst>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20" customWidth="1"/>
    <col min="5" max="5" width="14" customWidth="1"/>
    <col min="6" max="6" width="12" customWidth="1"/>
    <col min="7" max="7" width="18" customWidth="1"/>
    <col min="8" max="8" width="14" customWidth="1"/>
    <col min="9" max="9" width="12" customWidth="1"/>
    <col min="10" max="10" width="16" customWidth="1"/>
    <col min="11" max="12" width="12" customWidth="1"/>
    <col min="13" max="13" width="14" customWidth="1"/>
    <col min="14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5"/>
      <c r="G5" s="5"/>
      <c r="H5" s="4"/>
      <c r="I5" s="6">
        <f>IF(H5="","",ROUND((H5-TODAY())/30.4,0))</f>
      </c>
      <c r="J5" s="5"/>
      <c r="K5" s="4"/>
      <c r="L5" s="5"/>
      <c r="M5" s="5"/>
      <c r="N5" s="5"/>
      <c r="O5" s="5"/>
      <c r="P5" s="5"/>
    </row>
    <row r="6" ht="22" customHeight="1" spans="1:16" x14ac:dyDescent="0.25">
      <c r="A6" s="4"/>
      <c r="B6" s="5"/>
      <c r="C6" s="5"/>
      <c r="D6" s="5"/>
      <c r="E6" s="5"/>
      <c r="F6" s="5"/>
      <c r="G6" s="5"/>
      <c r="H6" s="4"/>
      <c r="I6" s="6">
        <f>IF(H6="","",ROUND((H6-TODAY())/30.4,0))</f>
      </c>
      <c r="J6" s="5"/>
      <c r="K6" s="4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4"/>
      <c r="I7" s="6">
        <f>IF(H7="","",ROUND((H7-TODAY())/30.4,0))</f>
      </c>
      <c r="J7" s="5"/>
      <c r="K7" s="4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4"/>
      <c r="I8" s="6">
        <f>IF(H8="","",ROUND((H8-TODAY())/30.4,0))</f>
      </c>
      <c r="J8" s="5"/>
      <c r="K8" s="4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4"/>
      <c r="I9" s="6">
        <f>IF(H9="","",ROUND((H9-TODAY())/30.4,0))</f>
      </c>
      <c r="J9" s="5"/>
      <c r="K9" s="4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4"/>
      <c r="I10" s="6">
        <f>IF(H10="","",ROUND((H10-TODAY())/30.4,0))</f>
      </c>
      <c r="J10" s="5"/>
      <c r="K10" s="4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4"/>
      <c r="I11" s="6">
        <f>IF(H11="","",ROUND((H11-TODAY())/30.4,0))</f>
      </c>
      <c r="J11" s="5"/>
      <c r="K11" s="4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4"/>
      <c r="I12" s="6">
        <f>IF(H12="","",ROUND((H12-TODAY())/30.4,0))</f>
      </c>
      <c r="J12" s="5"/>
      <c r="K12" s="4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4"/>
      <c r="I13" s="6">
        <f>IF(H13="","",ROUND((H13-TODAY())/30.4,0))</f>
      </c>
      <c r="J13" s="5"/>
      <c r="K13" s="4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4"/>
      <c r="I14" s="6">
        <f>IF(H14="","",ROUND((H14-TODAY())/30.4,0))</f>
      </c>
      <c r="J14" s="5"/>
      <c r="K14" s="4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4"/>
      <c r="I15" s="6">
        <f>IF(H15="","",ROUND((H15-TODAY())/30.4,0))</f>
      </c>
      <c r="J15" s="5"/>
      <c r="K15" s="4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4"/>
      <c r="I16" s="6">
        <f>IF(H16="","",ROUND((H16-TODAY())/30.4,0))</f>
      </c>
      <c r="J16" s="5"/>
      <c r="K16" s="4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4"/>
      <c r="I17" s="6">
        <f>IF(H17="","",ROUND((H17-TODAY())/30.4,0))</f>
      </c>
      <c r="J17" s="5"/>
      <c r="K17" s="4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4"/>
      <c r="I18" s="6">
        <f>IF(H18="","",ROUND((H18-TODAY())/30.4,0))</f>
      </c>
      <c r="J18" s="5"/>
      <c r="K18" s="4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4"/>
      <c r="I19" s="6">
        <f>IF(H19="","",ROUND((H19-TODAY())/30.4,0))</f>
      </c>
      <c r="J19" s="5"/>
      <c r="K19" s="4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4"/>
      <c r="I20" s="6">
        <f>IF(H20="","",ROUND((H20-TODAY())/30.4,0))</f>
      </c>
      <c r="J20" s="5"/>
      <c r="K20" s="4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4"/>
      <c r="I21" s="6">
        <f>IF(H21="","",ROUND((H21-TODAY())/30.4,0))</f>
      </c>
      <c r="J21" s="5"/>
      <c r="K21" s="4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4"/>
      <c r="I22" s="6">
        <f>IF(H22="","",ROUND((H22-TODAY())/30.4,0))</f>
      </c>
      <c r="J22" s="5"/>
      <c r="K22" s="4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4"/>
      <c r="I23" s="6">
        <f>IF(H23="","",ROUND((H23-TODAY())/30.4,0))</f>
      </c>
      <c r="J23" s="5"/>
      <c r="K23" s="4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4"/>
      <c r="I24" s="6">
        <f>IF(H24="","",ROUND((H24-TODAY())/30.4,0))</f>
      </c>
      <c r="J24" s="5"/>
      <c r="K24" s="4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4"/>
      <c r="I25" s="6">
        <f>IF(H25="","",ROUND((H25-TODAY())/30.4,0))</f>
      </c>
      <c r="J25" s="5"/>
      <c r="K25" s="4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4"/>
      <c r="I26" s="6">
        <f>IF(H26="","",ROUND((H26-TODAY())/30.4,0))</f>
      </c>
      <c r="J26" s="5"/>
      <c r="K26" s="4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4"/>
      <c r="I27" s="6">
        <f>IF(H27="","",ROUND((H27-TODAY())/30.4,0))</f>
      </c>
      <c r="J27" s="5"/>
      <c r="K27" s="4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4"/>
      <c r="I28" s="6">
        <f>IF(H28="","",ROUND((H28-TODAY())/30.4,0))</f>
      </c>
      <c r="J28" s="5"/>
      <c r="K28" s="4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4"/>
      <c r="I29" s="6">
        <f>IF(H29="","",ROUND((H29-TODAY())/30.4,0))</f>
      </c>
      <c r="J29" s="5"/>
      <c r="K29" s="4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4"/>
      <c r="I30" s="6">
        <f>IF(H30="","",ROUND((H30-TODAY())/30.4,0))</f>
      </c>
      <c r="J30" s="5"/>
      <c r="K30" s="4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4"/>
      <c r="I31" s="6">
        <f>IF(H31="","",ROUND((H31-TODAY())/30.4,0))</f>
      </c>
      <c r="J31" s="5"/>
      <c r="K31" s="4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4"/>
      <c r="I32" s="6">
        <f>IF(H32="","",ROUND((H32-TODAY())/30.4,0))</f>
      </c>
      <c r="J32" s="5"/>
      <c r="K32" s="4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4"/>
      <c r="I33" s="6">
        <f>IF(H33="","",ROUND((H33-TODAY())/30.4,0))</f>
      </c>
      <c r="J33" s="5"/>
      <c r="K33" s="4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4"/>
      <c r="I34" s="6">
        <f>IF(H34="","",ROUND((H34-TODAY())/30.4,0))</f>
      </c>
      <c r="J34" s="5"/>
      <c r="K34" s="4"/>
      <c r="L34" s="5"/>
      <c r="M34" s="5"/>
      <c r="N34" s="5"/>
      <c r="O34" s="5"/>
      <c r="P34" s="5"/>
    </row>
  </sheetData>
  <mergeCells count="2">
    <mergeCell ref="A1:P1"/>
    <mergeCell ref="A2:P2"/>
  </mergeCells>
  <conditionalFormatting sqref="J5:J34">
    <cfRule type="containsText" dxfId="0" priority="1">
      <formula>NOT(ISERROR(SEARCH("未受領",J5)))</formula>
    </cfRule>
  </conditionalFormatting>
  <conditionalFormatting sqref="M5:M34">
    <cfRule type="containsText" dxfId="1" priority="2">
      <formula>NOT(ISERROR(SEARCH("要",M5)))</formula>
    </cfRule>
  </conditionalFormatting>
  <conditionalFormatting sqref="P5:P34">
    <cfRule type="containsText" dxfId="2" priority="3">
      <formula>NOT(ISERROR(SEARCH("期間満了",P5)))</formula>
    </cfRule>
  </conditionalFormatting>
  <dataValidations count="8">
    <dataValidation type="list" allowBlank="1" sqref="J10:J34">
      <formula1>"受領済,未受領"</formula1>
    </dataValidation>
    <dataValidation type="list" allowBlank="1" sqref="J5:J34">
      <formula1>"受領済,未受領"</formula1>
    </dataValidation>
    <dataValidation type="list" allowBlank="1" sqref="L10:L34">
      <formula1>"在籍中,退職,休職中"</formula1>
    </dataValidation>
    <dataValidation type="list" allowBlank="1" sqref="L5:L34">
      <formula1>"在籍中,退職,休職中"</formula1>
    </dataValidation>
    <dataValidation type="list" allowBlank="1" sqref="M10:M34">
      <formula1>"不要,要,免除"</formula1>
    </dataValidation>
    <dataValidation type="list" allowBlank="1" sqref="M5:M34">
      <formula1>"不要,要,免除"</formula1>
    </dataValidation>
    <dataValidation type="list" allowBlank="1" sqref="P10:P34">
      <formula1>"期間中,期間満了,返還請求中,完了"</formula1>
    </dataValidation>
    <dataValidation type="list" allowBlank="1" sqref="P5:P34">
      <formula1>"期間中,期間満了,返還請求中,完了"</formula1>
    </dataValidation>
  </dataValidations>
  <pageMargins left="0.4" right="0.4" top="0.5" bottom="0.5" header="0.2" footer="0.2"/>
  <pageSetup paperSize="9" orientation="landscape" fitToWidth="1" fitToHeight="0"/>
  <headerFooter>
    <oddFooter>&amp;L育成板　受講料返還条件 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20" customWidth="1"/>
    <col min="5" max="5" width="14" customWidth="1"/>
    <col min="6" max="6" width="12" customWidth="1"/>
    <col min="7" max="7" width="18" customWidth="1"/>
    <col min="8" max="8" width="14" customWidth="1"/>
    <col min="9" max="9" width="12" customWidth="1"/>
    <col min="10" max="10" width="16" customWidth="1"/>
    <col min="11" max="12" width="12" customWidth="1"/>
    <col min="13" max="13" width="14" customWidth="1"/>
    <col min="14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46234.625</v>
      </c>
      <c r="B5" s="5" t="s">
        <v>19</v>
      </c>
      <c r="C5" s="5" t="s">
        <v>20</v>
      </c>
      <c r="D5" s="5" t="s">
        <v>21</v>
      </c>
      <c r="E5" s="5">
        <v>380000</v>
      </c>
      <c r="F5" s="5" t="s">
        <v>22</v>
      </c>
      <c r="G5" s="5">
        <v>36</v>
      </c>
      <c r="H5" s="4">
        <v>47329.625</v>
      </c>
      <c r="I5" s="6">
        <f>IF(H5="","",ROUND((H5-TODAY())/30.4,0))</f>
      </c>
      <c r="J5" s="5" t="s">
        <v>23</v>
      </c>
      <c r="K5" s="4">
        <v>46227.625</v>
      </c>
      <c r="L5" s="5" t="s">
        <v>24</v>
      </c>
      <c r="M5" s="5" t="s">
        <v>25</v>
      </c>
      <c r="N5" s="5">
        <v>0</v>
      </c>
      <c r="O5" s="5" t="s">
        <v>26</v>
      </c>
      <c r="P5" s="5" t="s">
        <v>27</v>
      </c>
    </row>
    <row r="6" ht="22" customHeight="1" spans="1:16" x14ac:dyDescent="0.25">
      <c r="A6" s="4"/>
      <c r="B6" s="5"/>
      <c r="C6" s="5"/>
      <c r="D6" s="5"/>
      <c r="E6" s="5"/>
      <c r="F6" s="5"/>
      <c r="G6" s="5"/>
      <c r="H6" s="4"/>
      <c r="I6" s="7"/>
      <c r="J6" s="5"/>
      <c r="K6" s="4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4"/>
      <c r="I7" s="7"/>
      <c r="J7" s="5"/>
      <c r="K7" s="4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4"/>
      <c r="I8" s="7"/>
      <c r="J8" s="5"/>
      <c r="K8" s="4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4"/>
      <c r="I9" s="7"/>
      <c r="J9" s="5"/>
      <c r="K9" s="4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4"/>
      <c r="I10" s="7"/>
      <c r="J10" s="5"/>
      <c r="K10" s="4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4"/>
      <c r="I11" s="7"/>
      <c r="J11" s="5"/>
      <c r="K11" s="4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4"/>
      <c r="I12" s="7"/>
      <c r="J12" s="5"/>
      <c r="K12" s="4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4"/>
      <c r="I13" s="7"/>
      <c r="J13" s="5"/>
      <c r="K13" s="4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4"/>
      <c r="I14" s="7"/>
      <c r="J14" s="5"/>
      <c r="K14" s="4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4"/>
      <c r="I15" s="7"/>
      <c r="J15" s="5"/>
      <c r="K15" s="4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4"/>
      <c r="I16" s="7"/>
      <c r="J16" s="5"/>
      <c r="K16" s="4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4"/>
      <c r="I17" s="7"/>
      <c r="J17" s="5"/>
      <c r="K17" s="4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4"/>
      <c r="I18" s="7"/>
      <c r="J18" s="5"/>
      <c r="K18" s="4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4"/>
      <c r="I19" s="7"/>
      <c r="J19" s="5"/>
      <c r="K19" s="4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4"/>
      <c r="I20" s="7"/>
      <c r="J20" s="5"/>
      <c r="K20" s="4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4"/>
      <c r="I21" s="7"/>
      <c r="J21" s="5"/>
      <c r="K21" s="4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4"/>
      <c r="I22" s="7"/>
      <c r="J22" s="5"/>
      <c r="K22" s="4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4"/>
      <c r="I23" s="7"/>
      <c r="J23" s="5"/>
      <c r="K23" s="4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4"/>
      <c r="I24" s="7"/>
      <c r="J24" s="5"/>
      <c r="K24" s="4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4"/>
      <c r="I25" s="7"/>
      <c r="J25" s="5"/>
      <c r="K25" s="4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4"/>
      <c r="I26" s="7"/>
      <c r="J26" s="5"/>
      <c r="K26" s="4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4"/>
      <c r="I27" s="7"/>
      <c r="J27" s="5"/>
      <c r="K27" s="4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4"/>
      <c r="I28" s="7"/>
      <c r="J28" s="5"/>
      <c r="K28" s="4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4"/>
      <c r="I29" s="7"/>
      <c r="J29" s="5"/>
      <c r="K29" s="4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4"/>
      <c r="I30" s="7"/>
      <c r="J30" s="5"/>
      <c r="K30" s="4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4"/>
      <c r="I31" s="7"/>
      <c r="J31" s="5"/>
      <c r="K31" s="4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4"/>
      <c r="I32" s="7"/>
      <c r="J32" s="5"/>
      <c r="K32" s="4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4"/>
      <c r="I33" s="7"/>
      <c r="J33" s="5"/>
      <c r="K33" s="4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4"/>
      <c r="I34" s="7"/>
      <c r="J34" s="5"/>
      <c r="K34" s="4"/>
      <c r="L34" s="5"/>
      <c r="M34" s="5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&amp;L育成板　受講料返還条件 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8" t="s">
        <v>29</v>
      </c>
      <c r="B3" s="8" t="s">
        <v>30</v>
      </c>
    </row>
    <row r="4" ht="22" customHeight="1" spans="1:2" x14ac:dyDescent="0.25">
      <c r="A4" s="9" t="s">
        <v>31</v>
      </c>
      <c r="B4" s="9" t="s">
        <v>32</v>
      </c>
    </row>
    <row r="5" ht="22" customHeight="1" spans="1:2" x14ac:dyDescent="0.25">
      <c r="A5" s="9" t="s">
        <v>33</v>
      </c>
      <c r="B5" s="9" t="s">
        <v>34</v>
      </c>
    </row>
    <row r="6" ht="22" customHeight="1" spans="1:2" x14ac:dyDescent="0.25">
      <c r="A6" s="9" t="s">
        <v>35</v>
      </c>
      <c r="B6" s="9" t="s">
        <v>36</v>
      </c>
    </row>
    <row r="7" ht="22" customHeight="1" spans="1:2" x14ac:dyDescent="0.25">
      <c r="A7" s="9" t="s">
        <v>37</v>
      </c>
      <c r="B7" s="9" t="s">
        <v>38</v>
      </c>
    </row>
    <row r="8" ht="22" customHeight="1" spans="1:2" x14ac:dyDescent="0.25">
      <c r="A8" s="9" t="s">
        <v>39</v>
      </c>
      <c r="B8" s="9" t="s">
        <v>40</v>
      </c>
    </row>
    <row r="10" ht="22" customHeight="1" spans="1:6" x14ac:dyDescent="0.25">
      <c r="A10" s="10" t="s">
        <v>41</v>
      </c>
      <c r="B10" s="10"/>
      <c r="C10" s="10"/>
      <c r="D10" s="10"/>
      <c r="E10" s="10"/>
      <c r="F10" s="10"/>
    </row>
    <row r="11" spans="1:6" x14ac:dyDescent="0.25">
      <c r="A11" s="11" t="s">
        <v>42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